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domin\Desktop\"/>
    </mc:Choice>
  </mc:AlternateContent>
  <xr:revisionPtr revIDLastSave="0" documentId="13_ncr:1_{E858A62F-CD6F-4F5C-97C3-08501139023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ynthèse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3" l="1"/>
  <c r="E12" i="3" s="1"/>
  <c r="I6" i="3"/>
  <c r="G6" i="3"/>
  <c r="E6" i="3"/>
  <c r="I5" i="3"/>
  <c r="G5" i="3"/>
  <c r="I4" i="3"/>
  <c r="I7" i="3" s="1"/>
  <c r="G4" i="3"/>
  <c r="G7" i="3" s="1"/>
  <c r="E4" i="3"/>
  <c r="E7" i="3" s="1"/>
  <c r="I3" i="3"/>
  <c r="G3" i="3"/>
  <c r="E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dominique laplante</author>
  </authors>
  <commentList>
    <comment ref="G8" authorId="0" shapeId="0" xr:uid="{02DB835F-D39A-45B6-80D9-E5652201B629}">
      <text>
        <r>
          <rPr>
            <b/>
            <sz val="9"/>
            <color indexed="81"/>
            <rFont val="Tahoma"/>
            <family val="2"/>
          </rPr>
          <t>dominique laplante:</t>
        </r>
        <r>
          <rPr>
            <sz val="9"/>
            <color indexed="81"/>
            <rFont val="Tahoma"/>
            <family val="2"/>
          </rPr>
          <t xml:space="preserve">
+12,5% d'augmentation/2024</t>
        </r>
      </text>
    </comment>
  </commentList>
</comments>
</file>

<file path=xl/sharedStrings.xml><?xml version="1.0" encoding="utf-8"?>
<sst xmlns="http://schemas.openxmlformats.org/spreadsheetml/2006/main" count="27" uniqueCount="16">
  <si>
    <t>Cantadoc</t>
  </si>
  <si>
    <t>Capelado</t>
  </si>
  <si>
    <t>Azur</t>
  </si>
  <si>
    <t>Valeur assurée</t>
  </si>
  <si>
    <t>Total</t>
  </si>
  <si>
    <t>Montant</t>
  </si>
  <si>
    <t>Taux %</t>
  </si>
  <si>
    <t>MAIF</t>
  </si>
  <si>
    <t>Diplomatico</t>
  </si>
  <si>
    <t>Date vente/acquisition</t>
  </si>
  <si>
    <t>Acquisition</t>
  </si>
  <si>
    <t>Vente</t>
  </si>
  <si>
    <t>MADER (MMA)</t>
  </si>
  <si>
    <t>Proposition 2026</t>
  </si>
  <si>
    <t>RC MMA Association</t>
  </si>
  <si>
    <t>Contrat actuel MAIF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</si>
</sst>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3" fontId="3" fillId="0" borderId="16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13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" fontId="4" fillId="0" borderId="0" xfId="0" applyNumberFormat="1" applyFont="1"/>
    <xf numFmtId="3" fontId="3" fillId="0" borderId="18" xfId="0" applyNumberFormat="1" applyFont="1" applyBorder="1" applyAlignment="1">
      <alignment horizontal="center" vertical="center"/>
    </xf>
    <xf numFmtId="14" fontId="4" fillId="0" borderId="19" xfId="0" applyNumberFormat="1" applyFont="1" applyBorder="1" applyAlignment="1">
      <alignment horizontal="center" vertical="center" wrapText="1"/>
    </xf>
    <xf numFmtId="14" fontId="4" fillId="0" borderId="20" xfId="0" applyNumberFormat="1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3" fontId="4" fillId="0" borderId="20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4" fillId="0" borderId="1" xfId="0" applyNumberFormat="1" applyFont="1" applyBorder="1" applyAlignment="1">
      <alignment horizontal="right"/>
    </xf>
    <xf numFmtId="14" fontId="4" fillId="2" borderId="2" xfId="0" applyNumberFormat="1" applyFont="1" applyFill="1" applyBorder="1"/>
    <xf numFmtId="14" fontId="4" fillId="2" borderId="10" xfId="0" applyNumberFormat="1" applyFont="1" applyFill="1" applyBorder="1"/>
    <xf numFmtId="3" fontId="4" fillId="0" borderId="1" xfId="0" applyNumberFormat="1" applyFont="1" applyBorder="1"/>
    <xf numFmtId="3" fontId="4" fillId="0" borderId="3" xfId="0" applyNumberFormat="1" applyFont="1" applyBorder="1"/>
    <xf numFmtId="3" fontId="4" fillId="0" borderId="13" xfId="0" applyNumberFormat="1" applyFont="1" applyBorder="1"/>
    <xf numFmtId="3" fontId="4" fillId="0" borderId="10" xfId="0" applyNumberFormat="1" applyFont="1" applyBorder="1"/>
    <xf numFmtId="3" fontId="4" fillId="0" borderId="4" xfId="0" applyNumberFormat="1" applyFont="1" applyBorder="1" applyAlignment="1">
      <alignment horizontal="right"/>
    </xf>
    <xf numFmtId="3" fontId="4" fillId="2" borderId="5" xfId="0" applyNumberFormat="1" applyFont="1" applyFill="1" applyBorder="1"/>
    <xf numFmtId="14" fontId="4" fillId="3" borderId="11" xfId="0" applyNumberFormat="1" applyFont="1" applyFill="1" applyBorder="1"/>
    <xf numFmtId="3" fontId="4" fillId="0" borderId="4" xfId="0" applyNumberFormat="1" applyFont="1" applyBorder="1"/>
    <xf numFmtId="3" fontId="4" fillId="0" borderId="6" xfId="0" applyNumberFormat="1" applyFont="1" applyBorder="1"/>
    <xf numFmtId="3" fontId="4" fillId="0" borderId="14" xfId="0" applyNumberFormat="1" applyFont="1" applyBorder="1"/>
    <xf numFmtId="3" fontId="4" fillId="3" borderId="11" xfId="0" applyNumberFormat="1" applyFont="1" applyFill="1" applyBorder="1"/>
    <xf numFmtId="3" fontId="4" fillId="2" borderId="4" xfId="0" applyNumberFormat="1" applyFont="1" applyFill="1" applyBorder="1"/>
    <xf numFmtId="14" fontId="4" fillId="3" borderId="5" xfId="0" applyNumberFormat="1" applyFont="1" applyFill="1" applyBorder="1"/>
    <xf numFmtId="14" fontId="4" fillId="2" borderId="11" xfId="0" applyNumberFormat="1" applyFont="1" applyFill="1" applyBorder="1"/>
    <xf numFmtId="3" fontId="4" fillId="3" borderId="6" xfId="0" applyNumberFormat="1" applyFont="1" applyFill="1" applyBorder="1"/>
    <xf numFmtId="3" fontId="4" fillId="0" borderId="11" xfId="0" applyNumberFormat="1" applyFont="1" applyBorder="1"/>
    <xf numFmtId="3" fontId="4" fillId="0" borderId="7" xfId="0" applyNumberFormat="1" applyFont="1" applyBorder="1" applyAlignment="1">
      <alignment horizontal="right"/>
    </xf>
    <xf numFmtId="14" fontId="4" fillId="2" borderId="8" xfId="0" applyNumberFormat="1" applyFont="1" applyFill="1" applyBorder="1"/>
    <xf numFmtId="14" fontId="4" fillId="2" borderId="12" xfId="0" applyNumberFormat="1" applyFont="1" applyFill="1" applyBorder="1"/>
    <xf numFmtId="3" fontId="4" fillId="0" borderId="7" xfId="0" applyNumberFormat="1" applyFont="1" applyBorder="1"/>
    <xf numFmtId="3" fontId="4" fillId="0" borderId="9" xfId="0" applyNumberFormat="1" applyFont="1" applyBorder="1"/>
    <xf numFmtId="3" fontId="4" fillId="0" borderId="15" xfId="0" applyNumberFormat="1" applyFont="1" applyBorder="1"/>
    <xf numFmtId="3" fontId="4" fillId="0" borderId="12" xfId="0" applyNumberFormat="1" applyFont="1" applyBorder="1"/>
    <xf numFmtId="3" fontId="4" fillId="0" borderId="7" xfId="0" applyNumberFormat="1" applyFont="1" applyBorder="1" applyAlignment="1">
      <alignment horizontal="right"/>
    </xf>
    <xf numFmtId="3" fontId="4" fillId="0" borderId="8" xfId="0" applyNumberFormat="1" applyFont="1" applyBorder="1" applyAlignment="1">
      <alignment horizontal="right"/>
    </xf>
    <xf numFmtId="3" fontId="4" fillId="0" borderId="12" xfId="0" applyNumberFormat="1" applyFont="1" applyBorder="1" applyAlignment="1">
      <alignment horizontal="right"/>
    </xf>
    <xf numFmtId="3" fontId="4" fillId="2" borderId="7" xfId="0" applyNumberFormat="1" applyFont="1" applyFill="1" applyBorder="1"/>
    <xf numFmtId="4" fontId="4" fillId="0" borderId="9" xfId="0" applyNumberFormat="1" applyFont="1" applyBorder="1"/>
    <xf numFmtId="3" fontId="4" fillId="2" borderId="15" xfId="0" applyNumberFormat="1" applyFont="1" applyFill="1" applyBorder="1"/>
    <xf numFmtId="4" fontId="4" fillId="0" borderId="12" xfId="0" applyNumberFormat="1" applyFont="1" applyBorder="1"/>
    <xf numFmtId="14" fontId="4" fillId="0" borderId="0" xfId="0" applyNumberFormat="1" applyFont="1"/>
    <xf numFmtId="3" fontId="3" fillId="0" borderId="1" xfId="0" applyNumberFormat="1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14" fontId="4" fillId="0" borderId="8" xfId="0" applyNumberFormat="1" applyFont="1" applyBorder="1" applyAlignment="1">
      <alignment horizontal="center" vertical="center" wrapText="1"/>
    </xf>
    <xf numFmtId="3" fontId="4" fillId="0" borderId="17" xfId="0" applyNumberFormat="1" applyFont="1" applyBorder="1" applyAlignment="1">
      <alignment horizontal="right"/>
    </xf>
    <xf numFmtId="3" fontId="4" fillId="0" borderId="24" xfId="0" applyNumberFormat="1" applyFont="1" applyFill="1" applyBorder="1"/>
    <xf numFmtId="3" fontId="4" fillId="0" borderId="5" xfId="0" applyNumberFormat="1" applyFont="1" applyFill="1" applyBorder="1"/>
    <xf numFmtId="0" fontId="4" fillId="0" borderId="5" xfId="0" applyNumberFormat="1" applyFont="1" applyFill="1" applyBorder="1" applyAlignment="1">
      <alignment horizontal="right" vertical="center"/>
    </xf>
    <xf numFmtId="3" fontId="4" fillId="0" borderId="8" xfId="0" applyNumberFormat="1" applyFont="1" applyFill="1" applyBorder="1"/>
    <xf numFmtId="3" fontId="4" fillId="2" borderId="8" xfId="0" applyNumberFormat="1" applyFont="1" applyFill="1" applyBorder="1"/>
    <xf numFmtId="3" fontId="5" fillId="0" borderId="17" xfId="0" applyNumberFormat="1" applyFont="1" applyBorder="1" applyAlignment="1">
      <alignment horizontal="right"/>
    </xf>
    <xf numFmtId="3" fontId="5" fillId="0" borderId="24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3" fontId="5" fillId="2" borderId="17" xfId="0" applyNumberFormat="1" applyFont="1" applyFill="1" applyBorder="1"/>
    <xf numFmtId="3" fontId="5" fillId="0" borderId="26" xfId="0" applyNumberFormat="1" applyFont="1" applyBorder="1"/>
    <xf numFmtId="3" fontId="5" fillId="2" borderId="27" xfId="0" applyNumberFormat="1" applyFont="1" applyFill="1" applyBorder="1"/>
    <xf numFmtId="3" fontId="5" fillId="0" borderId="25" xfId="0" applyNumberFormat="1" applyFont="1" applyBorder="1"/>
    <xf numFmtId="3" fontId="5" fillId="0" borderId="0" xfId="0" applyNumberFormat="1" applyFont="1"/>
    <xf numFmtId="14" fontId="4" fillId="2" borderId="24" xfId="0" applyNumberFormat="1" applyFont="1" applyFill="1" applyBorder="1"/>
    <xf numFmtId="14" fontId="5" fillId="0" borderId="3" xfId="0" applyNumberFormat="1" applyFont="1" applyBorder="1" applyAlignment="1">
      <alignment horizontal="center" vertical="center" wrapText="1"/>
    </xf>
    <xf numFmtId="14" fontId="5" fillId="0" borderId="9" xfId="0" applyNumberFormat="1" applyFont="1" applyBorder="1" applyAlignment="1">
      <alignment horizontal="center" vertical="center" wrapText="1"/>
    </xf>
    <xf numFmtId="3" fontId="5" fillId="0" borderId="26" xfId="0" applyNumberFormat="1" applyFont="1" applyFill="1" applyBorder="1" applyAlignment="1">
      <alignment horizontal="right" vertical="center"/>
    </xf>
    <xf numFmtId="3" fontId="5" fillId="0" borderId="6" xfId="0" applyNumberFormat="1" applyFont="1" applyFill="1" applyBorder="1" applyAlignment="1">
      <alignment horizontal="right" vertical="center"/>
    </xf>
    <xf numFmtId="3" fontId="5" fillId="0" borderId="9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9E2CF-99BF-4805-ADEB-0A777A2300EB}">
  <dimension ref="A1:I15"/>
  <sheetViews>
    <sheetView tabSelected="1" workbookViewId="0">
      <selection activeCell="G12" sqref="G12"/>
    </sheetView>
  </sheetViews>
  <sheetFormatPr baseColWidth="10" defaultColWidth="8.88671875" defaultRowHeight="21" x14ac:dyDescent="0.4"/>
  <cols>
    <col min="1" max="1" width="28.33203125" style="8" customWidth="1"/>
    <col min="2" max="2" width="16.5546875" style="50" customWidth="1"/>
    <col min="3" max="3" width="18.6640625" style="50" customWidth="1"/>
    <col min="4" max="4" width="12.6640625" style="8" customWidth="1"/>
    <col min="5" max="5" width="12.5546875" style="8" customWidth="1"/>
    <col min="6" max="6" width="13.109375" style="8" customWidth="1"/>
    <col min="7" max="9" width="12.109375" style="8" customWidth="1"/>
    <col min="10" max="16384" width="8.88671875" style="8"/>
  </cols>
  <sheetData>
    <row r="1" spans="1:9" ht="23.4" customHeight="1" x14ac:dyDescent="0.4">
      <c r="A1" s="1" t="s">
        <v>15</v>
      </c>
      <c r="B1" s="2" t="s">
        <v>9</v>
      </c>
      <c r="C1" s="3"/>
      <c r="D1" s="4">
        <v>2024</v>
      </c>
      <c r="E1" s="5"/>
      <c r="F1" s="6">
        <v>2025</v>
      </c>
      <c r="G1" s="7"/>
      <c r="H1" s="4">
        <v>2026</v>
      </c>
      <c r="I1" s="5"/>
    </row>
    <row r="2" spans="1:9" s="16" customFormat="1" ht="44.4" customHeight="1" thickBot="1" x14ac:dyDescent="0.35">
      <c r="A2" s="9"/>
      <c r="B2" s="10" t="s">
        <v>10</v>
      </c>
      <c r="C2" s="11" t="s">
        <v>11</v>
      </c>
      <c r="D2" s="12" t="s">
        <v>3</v>
      </c>
      <c r="E2" s="13" t="s">
        <v>5</v>
      </c>
      <c r="F2" s="14" t="s">
        <v>3</v>
      </c>
      <c r="G2" s="15" t="s">
        <v>5</v>
      </c>
      <c r="H2" s="12" t="s">
        <v>3</v>
      </c>
      <c r="I2" s="13" t="s">
        <v>5</v>
      </c>
    </row>
    <row r="3" spans="1:9" x14ac:dyDescent="0.4">
      <c r="A3" s="17" t="s">
        <v>0</v>
      </c>
      <c r="B3" s="18"/>
      <c r="C3" s="19"/>
      <c r="D3" s="20">
        <v>32000</v>
      </c>
      <c r="E3" s="21">
        <f>D3*$E$8%</f>
        <v>1568</v>
      </c>
      <c r="F3" s="22">
        <v>32000</v>
      </c>
      <c r="G3" s="23">
        <f>F3*$G$8%</f>
        <v>1763.1999999999998</v>
      </c>
      <c r="H3" s="20">
        <v>30000</v>
      </c>
      <c r="I3" s="21">
        <f>H3*$I$8%</f>
        <v>1687.2</v>
      </c>
    </row>
    <row r="4" spans="1:9" x14ac:dyDescent="0.4">
      <c r="A4" s="24" t="s">
        <v>8</v>
      </c>
      <c r="B4" s="25"/>
      <c r="C4" s="26">
        <v>45832</v>
      </c>
      <c r="D4" s="27">
        <v>12000</v>
      </c>
      <c r="E4" s="28">
        <f>D4*$E$8%</f>
        <v>588</v>
      </c>
      <c r="F4" s="29">
        <v>12000</v>
      </c>
      <c r="G4" s="30">
        <f>F4*$G$8%-332</f>
        <v>329.19999999999993</v>
      </c>
      <c r="H4" s="31"/>
      <c r="I4" s="28">
        <f t="shared" ref="I4:I6" si="0">H4*$I$8%</f>
        <v>0</v>
      </c>
    </row>
    <row r="5" spans="1:9" x14ac:dyDescent="0.4">
      <c r="A5" s="24" t="s">
        <v>1</v>
      </c>
      <c r="B5" s="32">
        <v>45642</v>
      </c>
      <c r="C5" s="33"/>
      <c r="D5" s="27">
        <v>35000</v>
      </c>
      <c r="E5" s="34">
        <v>140</v>
      </c>
      <c r="F5" s="29">
        <v>35000</v>
      </c>
      <c r="G5" s="35">
        <f t="shared" ref="G5:G6" si="1">F5*$G$8%</f>
        <v>1928.4999999999998</v>
      </c>
      <c r="H5" s="27">
        <v>33000</v>
      </c>
      <c r="I5" s="28">
        <f t="shared" si="0"/>
        <v>1855.9199999999998</v>
      </c>
    </row>
    <row r="6" spans="1:9" ht="21.6" thickBot="1" x14ac:dyDescent="0.45">
      <c r="A6" s="36" t="s">
        <v>2</v>
      </c>
      <c r="B6" s="37"/>
      <c r="C6" s="38"/>
      <c r="D6" s="39">
        <v>30117</v>
      </c>
      <c r="E6" s="40">
        <f>D6*$E$8%</f>
        <v>1475.7329999999999</v>
      </c>
      <c r="F6" s="41">
        <v>30117</v>
      </c>
      <c r="G6" s="42">
        <f t="shared" si="1"/>
        <v>1659.4467</v>
      </c>
      <c r="H6" s="39">
        <v>20000</v>
      </c>
      <c r="I6" s="40">
        <f t="shared" si="0"/>
        <v>1124.8</v>
      </c>
    </row>
    <row r="7" spans="1:9" s="69" customFormat="1" ht="25.8" x14ac:dyDescent="0.5">
      <c r="A7" s="62" t="s">
        <v>4</v>
      </c>
      <c r="B7" s="63"/>
      <c r="C7" s="64"/>
      <c r="D7" s="65"/>
      <c r="E7" s="66">
        <f>SUM(E3:E6)</f>
        <v>3771.7330000000002</v>
      </c>
      <c r="F7" s="67"/>
      <c r="G7" s="68">
        <f>SUM(G3:G6)</f>
        <v>5680.3467000000001</v>
      </c>
      <c r="H7" s="65"/>
      <c r="I7" s="66">
        <f>SUM(I3:I6)</f>
        <v>4667.92</v>
      </c>
    </row>
    <row r="8" spans="1:9" ht="21.6" thickBot="1" x14ac:dyDescent="0.45">
      <c r="A8" s="43" t="s">
        <v>6</v>
      </c>
      <c r="B8" s="44"/>
      <c r="C8" s="45"/>
      <c r="D8" s="46"/>
      <c r="E8" s="47">
        <v>4.9000000000000004</v>
      </c>
      <c r="F8" s="48"/>
      <c r="G8" s="49">
        <v>5.51</v>
      </c>
      <c r="H8" s="46"/>
      <c r="I8" s="47">
        <v>5.6239999999999997</v>
      </c>
    </row>
    <row r="9" spans="1:9" ht="21.6" thickBot="1" x14ac:dyDescent="0.45"/>
    <row r="10" spans="1:9" s="16" customFormat="1" ht="46.8" customHeight="1" x14ac:dyDescent="0.3">
      <c r="A10" s="51" t="s">
        <v>13</v>
      </c>
      <c r="B10" s="2" t="s">
        <v>3</v>
      </c>
      <c r="C10" s="52" t="s">
        <v>12</v>
      </c>
      <c r="D10" s="52" t="s">
        <v>7</v>
      </c>
      <c r="E10" s="71" t="s">
        <v>4</v>
      </c>
    </row>
    <row r="11" spans="1:9" s="16" customFormat="1" ht="30.6" customHeight="1" thickBot="1" x14ac:dyDescent="0.35">
      <c r="A11" s="53"/>
      <c r="B11" s="54"/>
      <c r="C11" s="55" t="s">
        <v>5</v>
      </c>
      <c r="D11" s="55" t="s">
        <v>5</v>
      </c>
      <c r="E11" s="72"/>
    </row>
    <row r="12" spans="1:9" x14ac:dyDescent="0.4">
      <c r="A12" s="56" t="s">
        <v>0</v>
      </c>
      <c r="B12" s="57">
        <v>30000</v>
      </c>
      <c r="C12" s="70"/>
      <c r="D12" s="57">
        <f>I3</f>
        <v>1687.2</v>
      </c>
      <c r="E12" s="73">
        <f>D12+C13+C15</f>
        <v>2926.2</v>
      </c>
    </row>
    <row r="13" spans="1:9" x14ac:dyDescent="0.4">
      <c r="A13" s="24" t="s">
        <v>1</v>
      </c>
      <c r="B13" s="58">
        <v>33000</v>
      </c>
      <c r="C13" s="59">
        <v>958</v>
      </c>
      <c r="D13" s="25"/>
      <c r="E13" s="74"/>
    </row>
    <row r="14" spans="1:9" x14ac:dyDescent="0.4">
      <c r="A14" s="24" t="s">
        <v>2</v>
      </c>
      <c r="B14" s="58">
        <v>20000</v>
      </c>
      <c r="C14" s="59"/>
      <c r="D14" s="25"/>
      <c r="E14" s="74"/>
    </row>
    <row r="15" spans="1:9" ht="21.6" thickBot="1" x14ac:dyDescent="0.45">
      <c r="A15" s="36" t="s">
        <v>14</v>
      </c>
      <c r="B15" s="37"/>
      <c r="C15" s="60">
        <v>281</v>
      </c>
      <c r="D15" s="61"/>
      <c r="E15" s="75"/>
    </row>
  </sheetData>
  <mergeCells count="12">
    <mergeCell ref="A8:C8"/>
    <mergeCell ref="A10:A11"/>
    <mergeCell ref="B10:B11"/>
    <mergeCell ref="E10:E11"/>
    <mergeCell ref="E12:E15"/>
    <mergeCell ref="C13:C14"/>
    <mergeCell ref="A1:A2"/>
    <mergeCell ref="B1:C1"/>
    <mergeCell ref="D1:E1"/>
    <mergeCell ref="F1:G1"/>
    <mergeCell ref="H1:I1"/>
    <mergeCell ref="A7:C7"/>
  </mergeCells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Synthèse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laplante</dc:creator>
  <cp:lastModifiedBy>dominique laplante</cp:lastModifiedBy>
  <cp:lastPrinted>2025-12-10T16:21:05Z</cp:lastPrinted>
  <dcterms:created xsi:type="dcterms:W3CDTF">2015-06-05T18:19:34Z</dcterms:created>
  <dcterms:modified xsi:type="dcterms:W3CDTF">2025-12-10T17:15:43Z</dcterms:modified>
</cp:coreProperties>
</file>